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<sst xmlns="http://schemas.openxmlformats.org/spreadsheetml/2006/main" count="83" uniqueCount="80">
  <si>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BILANS JEDNOSTKI BUDŻETOWEJ I SAMORZĄDOWEGO ZAKŁADU BUDŻETOWEGO</t>
  </si>
  <si>
    <t>Miejskie Przedszkole Nr 3 Promyczek                   ul. M. Konopnickiej  70                                                                                     12-100 Szczytno</t>
  </si>
  <si>
    <t>BILANS</t>
  </si>
  <si>
    <t>Burmistrz  Miasta Szczytno</t>
  </si>
  <si>
    <t xml:space="preserve">jednostki budżetowej lub samorządowego zakładu budżetowego
sporządzony na dzień 31.12.2019 r.                </t>
  </si>
  <si>
    <t xml:space="preserve">….………..….………………………………….
</t>
  </si>
  <si>
    <t>AKTYWA</t>
  </si>
  <si>
    <t>Stan na początek roku</t>
  </si>
  <si>
    <t>Stan na koniec roku</t>
  </si>
  <si>
    <t>PASYWA</t>
  </si>
  <si>
    <t>A. Aktywa trwałe</t>
  </si>
  <si>
    <t>A. Fundusz</t>
  </si>
  <si>
    <t>I. Wartości niematerialne i prawne</t>
  </si>
  <si>
    <t>I. Fundusz jednostki</t>
  </si>
  <si>
    <t>II. Rzeczowe aktywa trwałe</t>
  </si>
  <si>
    <t>II. Wynik finansowy netto (+,-)</t>
  </si>
  <si>
    <t>1. Środki trwałe</t>
  </si>
  <si>
    <t>1.1. Zysk netto (+)</t>
  </si>
  <si>
    <t>1.1. Grunty</t>
  </si>
  <si>
    <t>1.2. Strata netto (-)</t>
  </si>
  <si>
    <t>1.1.1. Grunty stanowiące własność jednostki samorządu terytorialnego, przekazane w użytkowanie wieczyste innym podmiotom</t>
  </si>
  <si>
    <t>III. Odpisy z wyniku finansowego (nadwyżka środków obrotowych) (-)</t>
  </si>
  <si>
    <t>1.2. Budynki, lokale i obiekty inżynierii lądowej i wodnej</t>
  </si>
  <si>
    <t>IV. Fundusz mienia zlikwidowanych jednostek</t>
  </si>
  <si>
    <t>1.3. Urządzenia techniczne i maszyny</t>
  </si>
  <si>
    <t>B. Fundusze placówek</t>
  </si>
  <si>
    <t>C. Państwowe fundusze celowe</t>
  </si>
  <si>
    <t>1.4. Środki transportu</t>
  </si>
  <si>
    <t>D. Zobowiązania i rezerwy na zobowiązania</t>
  </si>
  <si>
    <t>1.5. Inne środki trwałe</t>
  </si>
  <si>
    <t>I. Zobowiązania długoterminowe</t>
  </si>
  <si>
    <t>2. Środki trwałe w budowie (inwestycje)</t>
  </si>
  <si>
    <t>II. Zobowiązania krótkoterminowe</t>
  </si>
  <si>
    <t>3. Zaliczki na środki trwałe w budowie (inwestycje)</t>
  </si>
  <si>
    <t>1. Zobowiązania z tytułu dostaw i usług</t>
  </si>
  <si>
    <t>III. Należności długoterminowe</t>
  </si>
  <si>
    <t>2. Zobowiązania wobec budżetów</t>
  </si>
  <si>
    <t>IV. Długoterminowe aktywa finansowe</t>
  </si>
  <si>
    <t>3. Zobowiązania z tytułu ubezpieczeń i innych świadczeń</t>
  </si>
  <si>
    <t>1. Akcje i udziały</t>
  </si>
  <si>
    <t>4. Zobowiązania z tytułu wynagrodzeń</t>
  </si>
  <si>
    <t>2. Inne papiery wartościowe</t>
  </si>
  <si>
    <t>5. Pozostałe zobowiązania</t>
  </si>
  <si>
    <t>3. Inne długoterminowe aktywa finansowe</t>
  </si>
  <si>
    <t>6. Sumy obce (depozytowe, zabezpieczenie wykonania umów)</t>
  </si>
  <si>
    <t>V. Wartość mienia zlikwidowanych jednostek</t>
  </si>
  <si>
    <t>7. Rozliczenia z tytułu środków na wydatki budżetowe i z tytułu dochodów budżetowych</t>
  </si>
  <si>
    <t>B. Aktywa obrotowe</t>
  </si>
  <si>
    <t>8. Fundusze specjalne</t>
  </si>
  <si>
    <t>I. Zapasy</t>
  </si>
  <si>
    <t>8.1. Zakładowy fundusz świadczeń socjalnych</t>
  </si>
  <si>
    <t>1. Materiały</t>
  </si>
  <si>
    <t>8.2. Inne fundusze</t>
  </si>
  <si>
    <t>2. Półprodukty i produkty w toku</t>
  </si>
  <si>
    <t>III. Rezerwy na zobowiązania</t>
  </si>
  <si>
    <t>3. Produkty gotowe</t>
  </si>
  <si>
    <t>IV. Rozliczenia międzyokresowe</t>
  </si>
  <si>
    <t>4. Towary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</si>
  <si>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</si>
  <si>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</si>
  <si>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</si>
  <si>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</si>
  <si>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</si>
  <si>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</si>
  <si>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</si>
  <si>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</si>
  <si>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</si>
  <si>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</si>
  <si>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</si>
  <si>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</si>
  <si>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</si>
  <si>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</si>
  <si>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Suma aktywów</t>
  </si>
  <si>
    <t>Pasywa razem</t>
  </si>
  <si>
    <t>Danuta Furczak</t>
  </si>
  <si>
    <t>2020.02.10</t>
  </si>
  <si>
    <t>Jolanta Kojro</t>
  </si>
  <si>
    <t>(główny księgowy)</t>
  </si>
  <si>
    <t>(rok, miesiąć, dzień)</t>
  </si>
  <si>
    <t>(kierownik jednostki)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</si>
</sst>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wrapText="1"/>
    </xf>
    <xf numFmtId="164" fontId="0" fillId="2" borderId="1" xfId="0" applyFont="1" applyFill="1" applyBorder="1" applyAlignment="1" applyProtection="1">
      <alignment vertical="top" wrapText="1"/>
      <protection locked="0"/>
    </xf>
    <xf numFmtId="164" fontId="2" fillId="2" borderId="1" xfId="0" applyFont="1" applyFill="1" applyBorder="1" applyAlignment="1">
      <alignment horizontal="center" wrapText="1"/>
    </xf>
    <xf numFmtId="164" fontId="0" fillId="2" borderId="1" xfId="0" applyFont="1" applyFill="1" applyBorder="1" applyAlignment="1" applyProtection="1">
      <alignment horizontal="center" vertical="top"/>
      <protection locked="0"/>
    </xf>
    <xf numFmtId="164" fontId="2" fillId="2" borderId="2" xfId="0" applyFont="1" applyFill="1" applyBorder="1" applyAlignment="1" applyProtection="1">
      <alignment horizontal="center" vertical="center" wrapText="1"/>
      <protection locked="0"/>
    </xf>
    <xf numFmtId="164" fontId="0" fillId="2" borderId="2" xfId="0" applyFont="1" applyFill="1" applyBorder="1" applyAlignment="1" applyProtection="1">
      <alignment horizontal="center" wrapText="1"/>
      <protection locked="0"/>
    </xf>
    <xf numFmtId="164" fontId="0" fillId="2" borderId="2" xfId="0" applyFont="1" applyFill="1" applyBorder="1" applyAlignment="1">
      <alignment horizontal="center" wrapText="1"/>
    </xf>
    <xf numFmtId="164" fontId="3" fillId="2" borderId="3" xfId="0" applyFont="1" applyFill="1" applyBorder="1" applyAlignment="1" applyProtection="1">
      <alignment horizontal="center" vertical="top" wrapText="1"/>
      <protection/>
    </xf>
    <xf numFmtId="164" fontId="3" fillId="2" borderId="3" xfId="0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 applyProtection="1">
      <alignment wrapText="1"/>
      <protection/>
    </xf>
    <xf numFmtId="164" fontId="3" fillId="2" borderId="3" xfId="0" applyFont="1" applyFill="1" applyBorder="1" applyAlignment="1">
      <alignment vertical="top" wrapText="1"/>
    </xf>
    <xf numFmtId="165" fontId="3" fillId="2" borderId="3" xfId="0" applyNumberFormat="1" applyFont="1" applyFill="1" applyBorder="1" applyAlignment="1" applyProtection="1">
      <alignment wrapText="1"/>
      <protection locked="0"/>
    </xf>
    <xf numFmtId="165" fontId="3" fillId="2" borderId="3" xfId="0" applyNumberFormat="1" applyFont="1" applyFill="1" applyBorder="1" applyAlignment="1">
      <alignment wrapText="1"/>
    </xf>
    <xf numFmtId="164" fontId="4" fillId="2" borderId="3" xfId="0" applyFont="1" applyFill="1" applyBorder="1" applyAlignment="1">
      <alignment vertical="top" wrapText="1"/>
    </xf>
    <xf numFmtId="165" fontId="4" fillId="2" borderId="3" xfId="0" applyNumberFormat="1" applyFont="1" applyFill="1" applyBorder="1" applyAlignment="1" applyProtection="1">
      <alignment wrapText="1"/>
      <protection locked="0"/>
    </xf>
    <xf numFmtId="164" fontId="4" fillId="2" borderId="3" xfId="0" applyFont="1" applyFill="1" applyBorder="1" applyAlignment="1">
      <alignment horizontal="left" vertical="center" wrapText="1"/>
    </xf>
    <xf numFmtId="164" fontId="5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/>
      <protection locked="0"/>
    </xf>
    <xf numFmtId="165" fontId="4" fillId="2" borderId="3" xfId="0" applyNumberFormat="1" applyFont="1" applyFill="1" applyBorder="1" applyAlignment="1" applyProtection="1">
      <alignment wrapText="1"/>
      <protection/>
    </xf>
    <xf numFmtId="164" fontId="4" fillId="2" borderId="3" xfId="0" applyFont="1" applyFill="1" applyBorder="1" applyAlignment="1">
      <alignment horizontal="left" vertical="top" wrapText="1"/>
    </xf>
    <xf numFmtId="164" fontId="0" fillId="2" borderId="3" xfId="0" applyFill="1" applyBorder="1" applyAlignment="1">
      <alignment/>
    </xf>
    <xf numFmtId="166" fontId="6" fillId="0" borderId="0" xfId="0" applyNumberFormat="1" applyFont="1" applyAlignment="1" applyProtection="1">
      <alignment/>
      <protection locked="0"/>
    </xf>
    <xf numFmtId="164" fontId="4" fillId="2" borderId="0" xfId="0" applyFont="1" applyFill="1" applyAlignment="1" applyProtection="1">
      <alignment vertical="top" wrapText="1"/>
      <protection locked="0"/>
    </xf>
    <xf numFmtId="165" fontId="4" fillId="2" borderId="3" xfId="0" applyNumberFormat="1" applyFont="1" applyFill="1" applyBorder="1" applyAlignment="1">
      <alignment wrapText="1"/>
    </xf>
    <xf numFmtId="164" fontId="3" fillId="2" borderId="0" xfId="0" applyFont="1" applyFill="1" applyBorder="1" applyAlignment="1">
      <alignment vertical="top" wrapText="1"/>
    </xf>
    <xf numFmtId="165" fontId="3" fillId="2" borderId="0" xfId="0" applyNumberFormat="1" applyFont="1" applyFill="1" applyBorder="1" applyAlignment="1">
      <alignment wrapText="1"/>
    </xf>
    <xf numFmtId="164" fontId="4" fillId="2" borderId="0" xfId="0" applyFont="1" applyFill="1" applyBorder="1" applyAlignment="1" applyProtection="1">
      <alignment horizontal="justify" vertical="top" wrapText="1"/>
      <protection locked="0"/>
    </xf>
    <xf numFmtId="164" fontId="1" fillId="2" borderId="0" xfId="0" applyFont="1" applyFill="1" applyAlignment="1" applyProtection="1">
      <alignment horizontal="justify" wrapText="1"/>
      <protection locked="0"/>
    </xf>
    <xf numFmtId="164" fontId="1" fillId="2" borderId="0" xfId="0" applyFont="1" applyFill="1" applyBorder="1" applyAlignment="1" applyProtection="1">
      <alignment horizontal="justify" wrapText="1"/>
      <protection locked="0"/>
    </xf>
    <xf numFmtId="164" fontId="4" fillId="2" borderId="0" xfId="0" applyFont="1" applyFill="1" applyBorder="1" applyAlignment="1">
      <alignment horizontal="left" vertical="top" wrapText="1"/>
    </xf>
    <xf numFmtId="164" fontId="7" fillId="2" borderId="0" xfId="0" applyFont="1" applyFill="1" applyBorder="1" applyAlignment="1">
      <alignment horizontal="left" wrapText="1"/>
    </xf>
    <xf numFmtId="164" fontId="7" fillId="2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workbookViewId="0" topLeftCell="A36">
      <selection activeCell="A53" sqref="A53"/>
    </sheetView>
  </sheetViews>
  <sheetFormatPr defaultColWidth="9.140625" defaultRowHeight="15"/>
  <cols>
    <col min="1" max="1" width="26.8515625" style="1" customWidth="1"/>
    <col min="2" max="3" width="13.421875" style="1" customWidth="1"/>
    <col min="4" max="4" width="27.140625" style="1" customWidth="1"/>
    <col min="5" max="5" width="17.8515625" style="1" customWidth="1"/>
    <col min="6" max="6" width="14.28125" style="1" customWidth="1"/>
  </cols>
  <sheetData>
    <row r="1" spans="1:6" ht="15" customHeight="1">
      <c r="A1" s="2" t="s">
        <v>0</v>
      </c>
      <c r="B1" s="2"/>
      <c r="C1" s="2"/>
      <c r="D1" s="2"/>
      <c r="E1" s="2"/>
      <c r="F1" s="2"/>
    </row>
    <row r="3" spans="1:6" ht="15" customHeight="1">
      <c r="A3" s="3" t="s">
        <v>1</v>
      </c>
      <c r="B3" s="3"/>
      <c r="C3" s="4" t="s">
        <v>2</v>
      </c>
      <c r="D3" s="4"/>
      <c r="E3" s="5" t="s">
        <v>3</v>
      </c>
      <c r="F3" s="5"/>
    </row>
    <row r="4" spans="1:6" ht="15" customHeight="1">
      <c r="A4" s="3"/>
      <c r="B4" s="3"/>
      <c r="C4" s="6" t="s">
        <v>4</v>
      </c>
      <c r="D4" s="6"/>
      <c r="E4" s="5"/>
      <c r="F4" s="5"/>
    </row>
    <row r="5" spans="1:6" ht="55.5" customHeight="1">
      <c r="A5" s="7">
        <v>510563412</v>
      </c>
      <c r="B5" s="7"/>
      <c r="C5" s="6"/>
      <c r="D5" s="6"/>
      <c r="E5" s="8" t="s">
        <v>5</v>
      </c>
      <c r="F5" s="8"/>
    </row>
    <row r="6" spans="1:6" ht="22.5">
      <c r="A6" s="9" t="s">
        <v>6</v>
      </c>
      <c r="B6" s="9" t="s">
        <v>7</v>
      </c>
      <c r="C6" s="9" t="s">
        <v>8</v>
      </c>
      <c r="D6" s="9" t="s">
        <v>9</v>
      </c>
      <c r="E6" s="9" t="s">
        <v>7</v>
      </c>
      <c r="F6" s="9" t="s">
        <v>8</v>
      </c>
    </row>
    <row r="7" spans="1:6" ht="15">
      <c r="A7" s="10" t="s">
        <v>10</v>
      </c>
      <c r="B7" s="11">
        <f>B8+B9+B20+B21+B25</f>
        <v>14930.32</v>
      </c>
      <c r="C7" s="11">
        <f>C8+C9+C20+C21+C25</f>
        <v>13812.63</v>
      </c>
      <c r="D7" s="12" t="s">
        <v>11</v>
      </c>
      <c r="E7" s="11">
        <f>E8+E9+E12+E13</f>
        <v>-109783.41999999993</v>
      </c>
      <c r="F7" s="11">
        <f>F8+F9+F12+F13</f>
        <v>-116636.34000000008</v>
      </c>
    </row>
    <row r="8" spans="1:6" ht="15.75">
      <c r="A8" s="10" t="s">
        <v>12</v>
      </c>
      <c r="B8" s="13"/>
      <c r="C8" s="13"/>
      <c r="D8" s="12" t="s">
        <v>13</v>
      </c>
      <c r="E8" s="13">
        <v>1416244.87</v>
      </c>
      <c r="F8" s="13">
        <v>1397454.96</v>
      </c>
    </row>
    <row r="9" spans="1:6" ht="15.75">
      <c r="A9" s="10" t="s">
        <v>14</v>
      </c>
      <c r="B9" s="14">
        <f>B10+B18+B19</f>
        <v>14930.32</v>
      </c>
      <c r="C9" s="14">
        <f>C10+C18+C19</f>
        <v>13812.63</v>
      </c>
      <c r="D9" s="12" t="s">
        <v>15</v>
      </c>
      <c r="E9" s="14">
        <f>SUM(E10:E11)</f>
        <v>-1526028.29</v>
      </c>
      <c r="F9" s="14">
        <f>SUM(F10:F11)</f>
        <v>-1514091.3</v>
      </c>
    </row>
    <row r="10" spans="1:6" ht="15.75">
      <c r="A10" s="10" t="s">
        <v>16</v>
      </c>
      <c r="B10" s="14">
        <f>SUM(B11:B17)</f>
        <v>14930.32</v>
      </c>
      <c r="C10" s="14">
        <f>SUM(C11:C17)</f>
        <v>13812.63</v>
      </c>
      <c r="D10" s="15" t="s">
        <v>17</v>
      </c>
      <c r="E10" s="16"/>
      <c r="F10" s="16"/>
    </row>
    <row r="11" spans="1:6" ht="15.75">
      <c r="A11" s="17" t="s">
        <v>18</v>
      </c>
      <c r="B11" s="16"/>
      <c r="C11" s="16"/>
      <c r="D11" s="15" t="s">
        <v>19</v>
      </c>
      <c r="E11" s="18">
        <v>-1526028.29</v>
      </c>
      <c r="F11" s="19">
        <v>-1514091.3</v>
      </c>
    </row>
    <row r="12" spans="1:6" ht="44.25">
      <c r="A12" s="17" t="s">
        <v>20</v>
      </c>
      <c r="B12" s="16"/>
      <c r="C12" s="16"/>
      <c r="D12" s="12" t="s">
        <v>21</v>
      </c>
      <c r="E12" s="16"/>
      <c r="F12" s="16"/>
    </row>
    <row r="13" spans="1:6" ht="24.75" customHeight="1">
      <c r="A13" s="17" t="s">
        <v>22</v>
      </c>
      <c r="B13" s="16">
        <v>14930.32</v>
      </c>
      <c r="C13" s="16">
        <v>13812.63</v>
      </c>
      <c r="D13" s="12" t="s">
        <v>23</v>
      </c>
      <c r="E13" s="13"/>
      <c r="F13" s="13"/>
    </row>
    <row r="14" spans="1:6" ht="14.25" customHeight="1">
      <c r="A14" s="17" t="s">
        <v>24</v>
      </c>
      <c r="B14" s="16"/>
      <c r="C14" s="16"/>
      <c r="D14" s="12" t="s">
        <v>25</v>
      </c>
      <c r="E14" s="13"/>
      <c r="F14" s="13"/>
    </row>
    <row r="15" spans="1:6" ht="13.5" customHeight="1">
      <c r="A15" s="17"/>
      <c r="B15" s="16"/>
      <c r="C15" s="16"/>
      <c r="D15" s="12" t="s">
        <v>26</v>
      </c>
      <c r="E15" s="13"/>
      <c r="F15" s="13"/>
    </row>
    <row r="16" spans="1:6" ht="22.5">
      <c r="A16" s="17" t="s">
        <v>27</v>
      </c>
      <c r="B16" s="16"/>
      <c r="C16" s="16"/>
      <c r="D16" s="12" t="s">
        <v>28</v>
      </c>
      <c r="E16" s="11">
        <f>E17+E18+E29+E30</f>
        <v>195142.38</v>
      </c>
      <c r="F16" s="11">
        <f>F17+F18+F29+F30</f>
        <v>186879.31</v>
      </c>
    </row>
    <row r="17" spans="1:6" ht="15">
      <c r="A17" s="17" t="s">
        <v>29</v>
      </c>
      <c r="B17" s="16"/>
      <c r="C17" s="16"/>
      <c r="D17" s="12" t="s">
        <v>30</v>
      </c>
      <c r="E17" s="13"/>
      <c r="F17" s="13"/>
    </row>
    <row r="18" spans="1:6" ht="22.5">
      <c r="A18" s="10" t="s">
        <v>31</v>
      </c>
      <c r="B18" s="13"/>
      <c r="C18" s="13"/>
      <c r="D18" s="12" t="s">
        <v>32</v>
      </c>
      <c r="E18" s="14">
        <f>SUM(E19:E26)</f>
        <v>195142.38</v>
      </c>
      <c r="F18" s="14">
        <f>SUM(F19:F26)</f>
        <v>186879.31</v>
      </c>
    </row>
    <row r="19" spans="1:6" ht="22.5">
      <c r="A19" s="10" t="s">
        <v>33</v>
      </c>
      <c r="B19" s="13"/>
      <c r="C19" s="13"/>
      <c r="D19" s="15" t="s">
        <v>34</v>
      </c>
      <c r="E19" s="13"/>
      <c r="F19" s="13"/>
    </row>
    <row r="20" spans="1:6" ht="15.75">
      <c r="A20" s="10" t="s">
        <v>35</v>
      </c>
      <c r="B20" s="13"/>
      <c r="C20" s="13"/>
      <c r="D20" s="15" t="s">
        <v>36</v>
      </c>
      <c r="E20" s="13">
        <v>4945</v>
      </c>
      <c r="F20" s="13">
        <v>6019</v>
      </c>
    </row>
    <row r="21" spans="1:6" ht="23.25">
      <c r="A21" s="10" t="s">
        <v>37</v>
      </c>
      <c r="B21" s="11">
        <f>SUM(B22:B24)</f>
        <v>0</v>
      </c>
      <c r="C21" s="14">
        <f>SUM(C22:C24)</f>
        <v>0</v>
      </c>
      <c r="D21" s="15" t="s">
        <v>38</v>
      </c>
      <c r="E21" s="16">
        <v>45462.95</v>
      </c>
      <c r="F21" s="16">
        <v>56071.89</v>
      </c>
    </row>
    <row r="22" spans="1:6" ht="15.75">
      <c r="A22" s="17" t="s">
        <v>39</v>
      </c>
      <c r="B22" s="16"/>
      <c r="C22" s="16"/>
      <c r="D22" s="15" t="s">
        <v>40</v>
      </c>
      <c r="E22" s="16">
        <v>84106.32</v>
      </c>
      <c r="F22" s="16">
        <v>84617.25</v>
      </c>
    </row>
    <row r="23" spans="1:6" ht="15">
      <c r="A23" s="17" t="s">
        <v>41</v>
      </c>
      <c r="B23" s="16"/>
      <c r="C23" s="16"/>
      <c r="D23" s="15" t="s">
        <v>42</v>
      </c>
      <c r="E23" s="16"/>
      <c r="F23" s="16"/>
    </row>
    <row r="24" spans="1:6" ht="22.5">
      <c r="A24" s="17" t="s">
        <v>43</v>
      </c>
      <c r="B24" s="16"/>
      <c r="C24" s="16"/>
      <c r="D24" s="15" t="s">
        <v>44</v>
      </c>
      <c r="E24" s="16"/>
      <c r="F24" s="16"/>
    </row>
    <row r="25" spans="1:6" ht="33.75">
      <c r="A25" s="10" t="s">
        <v>45</v>
      </c>
      <c r="B25" s="13"/>
      <c r="C25" s="13"/>
      <c r="D25" s="15" t="s">
        <v>46</v>
      </c>
      <c r="E25" s="16"/>
      <c r="F25" s="16"/>
    </row>
    <row r="26" spans="1:6" ht="15">
      <c r="A26" s="10" t="s">
        <v>47</v>
      </c>
      <c r="B26" s="14">
        <f>B27+B32+B38+B46</f>
        <v>70428.64</v>
      </c>
      <c r="C26" s="14">
        <f>C27+C32+C38+C46</f>
        <v>56430.34</v>
      </c>
      <c r="D26" s="15" t="s">
        <v>48</v>
      </c>
      <c r="E26" s="20">
        <f>E27+E28</f>
        <v>60628.11</v>
      </c>
      <c r="F26" s="20">
        <f>F27+F28</f>
        <v>40171.17</v>
      </c>
    </row>
    <row r="27" spans="1:6" ht="23.25">
      <c r="A27" s="10" t="s">
        <v>49</v>
      </c>
      <c r="B27" s="14">
        <f>SUM(B28:B31)</f>
        <v>9800.53</v>
      </c>
      <c r="C27" s="14">
        <f>SUM(C28:C31)</f>
        <v>16259.17</v>
      </c>
      <c r="D27" s="15" t="s">
        <v>50</v>
      </c>
      <c r="E27" s="16">
        <v>60628.11</v>
      </c>
      <c r="F27" s="16">
        <v>40171.17</v>
      </c>
    </row>
    <row r="28" spans="1:6" ht="15.75">
      <c r="A28" s="17" t="s">
        <v>51</v>
      </c>
      <c r="B28" s="16">
        <v>9800.53</v>
      </c>
      <c r="C28" s="16">
        <v>16259.17</v>
      </c>
      <c r="D28" s="21" t="s">
        <v>52</v>
      </c>
      <c r="E28" s="13"/>
      <c r="F28" s="13"/>
    </row>
    <row r="29" spans="1:6" ht="15">
      <c r="A29" s="17" t="s">
        <v>53</v>
      </c>
      <c r="B29" s="16"/>
      <c r="C29" s="16"/>
      <c r="D29" s="12" t="s">
        <v>54</v>
      </c>
      <c r="E29" s="16"/>
      <c r="F29" s="16"/>
    </row>
    <row r="30" spans="1:6" ht="15">
      <c r="A30" s="17" t="s">
        <v>55</v>
      </c>
      <c r="B30" s="16"/>
      <c r="C30" s="16"/>
      <c r="D30" s="12" t="s">
        <v>56</v>
      </c>
      <c r="E30" s="16"/>
      <c r="F30" s="16"/>
    </row>
    <row r="31" spans="1:6" ht="15">
      <c r="A31" s="17" t="s">
        <v>57</v>
      </c>
      <c r="B31" s="16"/>
      <c r="C31" s="16"/>
      <c r="D31" s="22"/>
      <c r="E31" s="22"/>
      <c r="F31" s="22"/>
    </row>
    <row r="32" spans="1:6" ht="15">
      <c r="A32" s="10" t="s">
        <v>58</v>
      </c>
      <c r="B32" s="14">
        <f>SUM(B33:B37)</f>
        <v>8800</v>
      </c>
      <c r="C32" s="14">
        <f>SUM(C33:C37)</f>
        <v>10600</v>
      </c>
      <c r="D32" s="22"/>
      <c r="E32" s="14"/>
      <c r="F32" s="14"/>
    </row>
    <row r="33" spans="1:6" ht="15.75">
      <c r="A33" s="17" t="s">
        <v>59</v>
      </c>
      <c r="B33" s="23"/>
      <c r="C33" s="16"/>
      <c r="D33" s="12"/>
      <c r="E33" s="16"/>
      <c r="F33" s="16"/>
    </row>
    <row r="34" spans="1:6" ht="15.75">
      <c r="A34" s="17" t="s">
        <v>60</v>
      </c>
      <c r="B34" s="16"/>
      <c r="C34" s="16"/>
      <c r="D34" s="12"/>
      <c r="E34" s="16"/>
      <c r="F34" s="16"/>
    </row>
    <row r="35" spans="1:6" ht="22.5" customHeight="1">
      <c r="A35" s="17" t="s">
        <v>61</v>
      </c>
      <c r="B35" s="16"/>
      <c r="C35" s="16"/>
      <c r="D35" s="12"/>
      <c r="E35" s="14"/>
      <c r="F35" s="14"/>
    </row>
    <row r="36" spans="1:6" ht="12.75" customHeight="1">
      <c r="A36" s="17" t="s">
        <v>62</v>
      </c>
      <c r="B36" s="16">
        <v>8800</v>
      </c>
      <c r="C36" s="16">
        <v>10600</v>
      </c>
      <c r="D36" s="12"/>
      <c r="E36" s="13"/>
      <c r="F36" s="13"/>
    </row>
    <row r="37" spans="1:6" ht="36" customHeight="1">
      <c r="A37" s="17" t="s">
        <v>63</v>
      </c>
      <c r="B37" s="16"/>
      <c r="C37" s="16"/>
      <c r="D37" s="12"/>
      <c r="E37" s="13"/>
      <c r="F37" s="13"/>
    </row>
    <row r="38" spans="1:6" ht="26.25" customHeight="1">
      <c r="A38" s="10" t="s">
        <v>64</v>
      </c>
      <c r="B38" s="14">
        <f>SUM(B39:B45)</f>
        <v>51828.11</v>
      </c>
      <c r="C38" s="14">
        <f>SUM(C39:C45)</f>
        <v>29571.17</v>
      </c>
      <c r="D38" s="12"/>
      <c r="E38" s="13"/>
      <c r="F38" s="13"/>
    </row>
    <row r="39" spans="1:6" ht="11.25" customHeight="1">
      <c r="A39" s="17" t="s">
        <v>65</v>
      </c>
      <c r="B39" s="16"/>
      <c r="C39" s="24"/>
      <c r="D39" s="15"/>
      <c r="E39" s="25"/>
      <c r="F39" s="25"/>
    </row>
    <row r="40" spans="1:6" ht="25.5" customHeight="1">
      <c r="A40" s="17" t="s">
        <v>66</v>
      </c>
      <c r="B40" s="16">
        <v>51828.11</v>
      </c>
      <c r="C40" s="16">
        <v>29571.17</v>
      </c>
      <c r="D40" s="15"/>
      <c r="E40" s="25"/>
      <c r="F40" s="25"/>
    </row>
    <row r="41" spans="1:6" ht="24.75" customHeight="1">
      <c r="A41" s="17" t="s">
        <v>67</v>
      </c>
      <c r="B41" s="16"/>
      <c r="C41" s="16"/>
      <c r="D41" s="15"/>
      <c r="E41" s="25"/>
      <c r="F41" s="25"/>
    </row>
    <row r="42" spans="1:6" ht="15" customHeight="1">
      <c r="A42" s="17" t="s">
        <v>68</v>
      </c>
      <c r="B42" s="16"/>
      <c r="C42" s="16"/>
      <c r="D42" s="15"/>
      <c r="E42" s="25"/>
      <c r="F42" s="25"/>
    </row>
    <row r="43" spans="1:6" ht="15">
      <c r="A43" s="17" t="s">
        <v>69</v>
      </c>
      <c r="B43" s="16"/>
      <c r="C43" s="16"/>
      <c r="D43" s="15"/>
      <c r="E43" s="25"/>
      <c r="F43" s="25"/>
    </row>
    <row r="44" spans="1:6" ht="13.5" customHeight="1">
      <c r="A44" s="17" t="s">
        <v>70</v>
      </c>
      <c r="B44" s="16"/>
      <c r="C44" s="16"/>
      <c r="D44" s="15"/>
      <c r="E44" s="25"/>
      <c r="F44" s="25"/>
    </row>
    <row r="45" spans="1:6" ht="26.25" customHeight="1">
      <c r="A45" s="17" t="s">
        <v>71</v>
      </c>
      <c r="B45" s="16"/>
      <c r="C45" s="16"/>
      <c r="D45" s="15"/>
      <c r="E45" s="25"/>
      <c r="F45" s="25"/>
    </row>
    <row r="46" spans="1:6" ht="13.5" customHeight="1">
      <c r="A46" s="10" t="s">
        <v>56</v>
      </c>
      <c r="B46" s="13"/>
      <c r="C46" s="13"/>
      <c r="D46" s="15"/>
      <c r="E46" s="25"/>
      <c r="F46" s="25"/>
    </row>
    <row r="47" spans="1:6" ht="15">
      <c r="A47" s="10" t="s">
        <v>72</v>
      </c>
      <c r="B47" s="14">
        <f>B7+B26</f>
        <v>85358.95999999999</v>
      </c>
      <c r="C47" s="14">
        <f>C7+C26</f>
        <v>70242.97</v>
      </c>
      <c r="D47" s="12" t="s">
        <v>73</v>
      </c>
      <c r="E47" s="14">
        <f>E7+E14+E15+E16</f>
        <v>85358.96000000008</v>
      </c>
      <c r="F47" s="14">
        <f>F7+F14+F15+F16</f>
        <v>70242.96999999991</v>
      </c>
    </row>
    <row r="48" spans="1:6" ht="15">
      <c r="A48" s="26"/>
      <c r="B48" s="27"/>
      <c r="C48" s="27"/>
      <c r="D48" s="26"/>
      <c r="E48" s="27"/>
      <c r="F48" s="27"/>
    </row>
    <row r="49" spans="1:6" ht="15.75">
      <c r="A49" s="28"/>
      <c r="B49" s="29"/>
      <c r="C49" s="29"/>
      <c r="D49" s="29"/>
      <c r="E49" s="29"/>
      <c r="F49" s="29"/>
    </row>
    <row r="50" spans="1:6" ht="15" customHeight="1">
      <c r="A50" s="28" t="s">
        <v>74</v>
      </c>
      <c r="B50" s="28"/>
      <c r="C50" s="30" t="s">
        <v>75</v>
      </c>
      <c r="D50" s="30"/>
      <c r="E50" s="30" t="s">
        <v>76</v>
      </c>
      <c r="F50" s="30"/>
    </row>
    <row r="51" spans="1:6" ht="15" customHeight="1">
      <c r="A51" s="31" t="s">
        <v>77</v>
      </c>
      <c r="B51" s="31"/>
      <c r="C51" s="32" t="s">
        <v>78</v>
      </c>
      <c r="D51" s="32"/>
      <c r="E51" s="33" t="s">
        <v>79</v>
      </c>
      <c r="F51" s="33"/>
    </row>
    <row r="53" ht="15.75"/>
    <row r="54" ht="15.75"/>
    <row r="56" ht="15.75"/>
  </sheetData>
  <sheetProtection sheet="1" objects="1" scenarios="1" formatCells="0" insertColumns="0"/>
  <mergeCells count="14">
    <mergeCell ref="A1:F1"/>
    <mergeCell ref="A3:B4"/>
    <mergeCell ref="C3:D3"/>
    <mergeCell ref="E3:F4"/>
    <mergeCell ref="C4:D5"/>
    <mergeCell ref="A5:B5"/>
    <mergeCell ref="E5:F5"/>
    <mergeCell ref="A14:A15"/>
    <mergeCell ref="A50:B50"/>
    <mergeCell ref="C50:D50"/>
    <mergeCell ref="E50:F50"/>
    <mergeCell ref="A51:B51"/>
    <mergeCell ref="C51:D51"/>
    <mergeCell ref="E51:F51"/>
  </mergeCells>
  <dataValidations count="1">
    <dataValidation type="decimal" allowBlank="1" showErrorMessage="1" errorTitle="UWAGA" error="podaj jedynie wartości liczbowe" sqref="B8:C8 E8:F8 E10:F10 B11:C20 E12:F15 E17:F17 E19:F25 B22:C25 E27:F30 B28:C31 C33 B34:C37 B39:C46">
      <formula1>1</formula1>
      <formula2>1000000000000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Anna.Ostapczuk</dc:creator>
  <cp:keywords/>
  <dc:description/>
  <cp:lastModifiedBy/>
  <cp:lastPrinted>2020-02-03T12:58:46Z</cp:lastPrinted>
  <dcterms:created xsi:type="dcterms:W3CDTF">2018-11-19T13:02:37Z</dcterms:created>
  <dcterms:modified xsi:type="dcterms:W3CDTF">2020-02-03T12:59:23Z</dcterms:modified>
  <cp:category/>
  <cp:version/>
  <cp:contentType/>
  <cp:contentStatus/>
  <cp:revision>8</cp:revision>
</cp:coreProperties>
</file>